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ürgen Klein\Desktop\"/>
    </mc:Choice>
  </mc:AlternateContent>
  <xr:revisionPtr revIDLastSave="0" documentId="8_{AD3DAC65-8C74-4B32-95A1-1B2E52885CA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weets" sheetId="1" r:id="rId1"/>
  </sheets>
  <definedNames>
    <definedName name="_xlnm.Print_Area" localSheetId="0">Sweets!$A$1:$J$53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5" i="1" l="1"/>
  <c r="J11" i="1"/>
  <c r="J10" i="1"/>
  <c r="J9" i="1"/>
  <c r="J8" i="1"/>
  <c r="J7" i="1"/>
  <c r="J6" i="1"/>
  <c r="J50" i="1"/>
  <c r="J49" i="1"/>
  <c r="J48" i="1"/>
  <c r="J47" i="1"/>
  <c r="J46" i="1"/>
  <c r="J45" i="1"/>
  <c r="G44" i="1"/>
  <c r="J44" i="1" s="1"/>
  <c r="G43" i="1"/>
  <c r="J43" i="1" s="1"/>
  <c r="J42" i="1"/>
  <c r="J41" i="1"/>
  <c r="J40" i="1"/>
  <c r="J38" i="1"/>
  <c r="J37" i="1"/>
  <c r="J36" i="1"/>
  <c r="J35" i="1"/>
  <c r="J34" i="1"/>
  <c r="J33" i="1"/>
  <c r="J32" i="1"/>
  <c r="J31" i="1"/>
  <c r="J30" i="1"/>
  <c r="J29" i="1"/>
  <c r="J28" i="1"/>
  <c r="J27" i="1"/>
  <c r="J26" i="1"/>
  <c r="J24" i="1"/>
  <c r="J23" i="1"/>
  <c r="J22" i="1"/>
  <c r="J21" i="1"/>
  <c r="J20" i="1"/>
  <c r="J19" i="1"/>
  <c r="J18" i="1"/>
  <c r="J17" i="1"/>
  <c r="J16" i="1"/>
  <c r="J15" i="1"/>
  <c r="J14" i="1"/>
  <c r="J13" i="1"/>
  <c r="J12" i="1"/>
  <c r="J5" i="1"/>
  <c r="F39" i="1" l="1"/>
  <c r="J39" i="1" s="1"/>
  <c r="J51" i="1" s="1"/>
</calcChain>
</file>

<file path=xl/sharedStrings.xml><?xml version="1.0" encoding="utf-8"?>
<sst xmlns="http://schemas.openxmlformats.org/spreadsheetml/2006/main" count="61" uniqueCount="51">
  <si>
    <t>Oblaten Lebkuchen</t>
  </si>
  <si>
    <t>Lebkuchen- Herzen</t>
  </si>
  <si>
    <t>Lebkuchen- Zartbitter</t>
  </si>
  <si>
    <t>Lebkuchen - Allerlei</t>
  </si>
  <si>
    <t>Lebkuchen</t>
  </si>
  <si>
    <t>Candy Cane</t>
  </si>
  <si>
    <t>Marzipan Kartofflen</t>
  </si>
  <si>
    <t>Nikolaus figuers</t>
  </si>
  <si>
    <t>Mandel Spekulatius</t>
  </si>
  <si>
    <t>Gewurz Spekulatius</t>
  </si>
  <si>
    <t>Butter Spekulatius</t>
  </si>
  <si>
    <t>Marzipan Brot</t>
  </si>
  <si>
    <t>Edelmarzipan</t>
  </si>
  <si>
    <t>Merry Christmas</t>
  </si>
  <si>
    <t>Choco Loly</t>
  </si>
  <si>
    <t>Christ Stollen</t>
  </si>
  <si>
    <t>Edelmarzipan- Brot</t>
  </si>
  <si>
    <t>Edel-Marzipan</t>
  </si>
  <si>
    <t>Dominosteine</t>
  </si>
  <si>
    <t>Zimtsterne</t>
  </si>
  <si>
    <t>Vollmilch Schokolade Santaclaus</t>
  </si>
  <si>
    <t>Lindt Santaclaus</t>
  </si>
  <si>
    <t>Christmas Socks with gifts inside</t>
  </si>
  <si>
    <t>Kinder Schocolade Santaclaus</t>
  </si>
  <si>
    <t>Baum Kuchen</t>
  </si>
  <si>
    <t>Milka</t>
  </si>
  <si>
    <t>Alpen Vollmilch</t>
  </si>
  <si>
    <t>Kinder Advents Kalendar</t>
  </si>
  <si>
    <t xml:space="preserve"> Advents Kalendar</t>
  </si>
  <si>
    <t>Haribu</t>
  </si>
  <si>
    <t>Maoam</t>
  </si>
  <si>
    <t xml:space="preserve">Stollen Edel marzipan </t>
  </si>
  <si>
    <t>Stollen Mini</t>
  </si>
  <si>
    <t>Schokolade Kränze</t>
  </si>
  <si>
    <t>Stollen butter mandel</t>
  </si>
  <si>
    <t>Gemeinsam wird unser Basar besonders: Bitte helft uns und bringt eine oder mehrere der noch benotigten Positionen aus Deutschland mit.</t>
  </si>
  <si>
    <t>Nr.</t>
  </si>
  <si>
    <t>Produkt</t>
  </si>
  <si>
    <t>Packung (g)</t>
  </si>
  <si>
    <t>Preis 2025 (ETB)</t>
  </si>
  <si>
    <t>Bestand 2026</t>
  </si>
  <si>
    <t>Mitbringer/in</t>
  </si>
  <si>
    <t>Zugesagte Menge</t>
  </si>
  <si>
    <t>Noch offen</t>
  </si>
  <si>
    <t>Offene Positionen nach Zusagen</t>
  </si>
  <si>
    <t>Auch weitere weihnachtliche Artikel, die sich auf dem Basar verkaufen lassen, sind herzlich willkommen!</t>
  </si>
  <si>
    <t>Weihnachtsbasar 2026 - Süßigkeiten aus Deutschland</t>
  </si>
  <si>
    <t>Bestand 2025</t>
  </si>
  <si>
    <t>Bedarf 2026 - Aus Deutschland mitzubringen</t>
  </si>
  <si>
    <t>Vollmilch Schokolade am Stiel</t>
  </si>
  <si>
    <t>So einfach geht es: Namen eintragen, Menge zusagen - und Weihnachtsfreude mitbringen. Vielen Dank fur eure Unterstützung!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</si>
</sst>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0"/>
      <color rgb="FF1C0F06"/>
      <name val="Aptos"/>
    </font>
    <font>
      <b/>
      <sz val="14"/>
      <color rgb="FF1C0F06"/>
      <name val="Aptos"/>
    </font>
    <font>
      <sz val="11"/>
      <color rgb="FF1C0F06"/>
      <name val="Aptos"/>
    </font>
    <font>
      <b/>
      <sz val="10"/>
      <color rgb="FF1C0F06"/>
      <name val="Aptos"/>
    </font>
    <font>
      <b/>
      <sz val="11"/>
      <color rgb="FF1C0F06"/>
      <name val="Aptos"/>
    </font>
    <font>
      <sz val="10"/>
      <color rgb="FF1C0F06"/>
      <name val="Aptos"/>
    </font>
    <font>
      <sz val="11"/>
      <color rgb="FF000000"/>
      <name val="Aptos"/>
    </font>
  </fonts>
  <fills count="8">
    <fill>
      <patternFill patternType="none"/>
    </fill>
    <fill>
      <patternFill patternType="gray125"/>
    </fill>
    <fill>
      <patternFill patternType="solid">
        <fgColor rgb="FFFFF4DB"/>
        <bgColor indexed="64"/>
      </patternFill>
    </fill>
    <fill>
      <patternFill patternType="solid">
        <fgColor rgb="FFFAF4E7"/>
        <bgColor indexed="64"/>
      </patternFill>
    </fill>
    <fill>
      <patternFill patternType="solid">
        <fgColor rgb="FFDEC69C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E6D3"/>
        <bgColor indexed="64"/>
      </patternFill>
    </fill>
    <fill>
      <patternFill patternType="solid">
        <fgColor rgb="FFFAF6F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rgb="FF1C0F06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2">
    <xf numFmtId="0" fontId="0" fillId="0" borderId="0" xfId="0"/>
    <xf numFmtId="0" fontId="0" fillId="0" borderId="0" xfId="0" applyAlignment="1">
      <alignment horizontal="center"/>
    </xf>
    <xf numFmtId="0" fontId="0" fillId="3" borderId="0" xfId="0" applyFill="1"/>
    <xf numFmtId="0" fontId="0" fillId="3" borderId="0" xfId="0" applyFill="1" applyAlignment="1">
      <alignment horizontal="center"/>
    </xf>
    <xf numFmtId="0" fontId="3" fillId="3" borderId="0" xfId="0" applyFont="1" applyFill="1" applyBorder="1" applyAlignment="1">
      <alignment horizontal="center" vertical="center" wrapText="1"/>
    </xf>
    <xf numFmtId="0" fontId="4" fillId="3" borderId="0" xfId="0" applyFont="1" applyFill="1" applyBorder="1"/>
    <xf numFmtId="0" fontId="4" fillId="3" borderId="0" xfId="0" applyFont="1" applyFill="1" applyBorder="1" applyAlignment="1">
      <alignment horizontal="center"/>
    </xf>
    <xf numFmtId="1" fontId="4" fillId="5" borderId="0" xfId="0" applyNumberFormat="1" applyFont="1" applyFill="1" applyBorder="1" applyAlignment="1">
      <alignment horizontal="right"/>
    </xf>
    <xf numFmtId="0" fontId="6" fillId="4" borderId="0" xfId="0" applyFont="1" applyFill="1" applyBorder="1" applyAlignment="1">
      <alignment horizontal="left" wrapText="1"/>
    </xf>
    <xf numFmtId="0" fontId="6" fillId="4" borderId="0" xfId="0" applyFont="1" applyFill="1" applyBorder="1" applyAlignment="1">
      <alignment horizontal="center"/>
    </xf>
    <xf numFmtId="0" fontId="6" fillId="5" borderId="1" xfId="0" applyFont="1" applyFill="1" applyBorder="1"/>
    <xf numFmtId="1" fontId="6" fillId="5" borderId="1" xfId="0" applyNumberFormat="1" applyFont="1" applyFill="1" applyBorder="1" applyAlignment="1">
      <alignment horizontal="right"/>
    </xf>
    <xf numFmtId="1" fontId="6" fillId="5" borderId="1" xfId="0" applyNumberFormat="1" applyFont="1" applyFill="1" applyBorder="1" applyAlignment="1">
      <alignment horizontal="right"/>
    </xf>
    <xf numFmtId="0" fontId="5" fillId="6" borderId="1" xfId="0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wrapText="1"/>
    </xf>
    <xf numFmtId="0" fontId="7" fillId="5" borderId="0" xfId="0" applyFont="1" applyFill="1" applyBorder="1" applyAlignment="1">
      <alignment horizontal="center" wrapText="1"/>
    </xf>
    <xf numFmtId="0" fontId="7" fillId="5" borderId="0" xfId="0" applyFont="1" applyFill="1" applyBorder="1" applyAlignment="1">
      <alignment horizontal="left" wrapText="1"/>
    </xf>
    <xf numFmtId="1" fontId="7" fillId="5" borderId="0" xfId="0" applyNumberFormat="1" applyFont="1" applyFill="1" applyBorder="1" applyAlignment="1">
      <alignment horizontal="right" wrapText="1"/>
    </xf>
    <xf numFmtId="164" fontId="7" fillId="5" borderId="0" xfId="1" applyFont="1" applyFill="1" applyBorder="1" applyAlignment="1">
      <alignment horizontal="right" wrapText="1"/>
    </xf>
    <xf numFmtId="0" fontId="7" fillId="7" borderId="0" xfId="0" applyFont="1" applyFill="1" applyBorder="1" applyAlignment="1">
      <alignment horizontal="center" wrapText="1"/>
    </xf>
    <xf numFmtId="0" fontId="7" fillId="7" borderId="0" xfId="0" applyFont="1" applyFill="1" applyBorder="1" applyAlignment="1">
      <alignment horizontal="left" wrapText="1"/>
    </xf>
    <xf numFmtId="1" fontId="7" fillId="7" borderId="0" xfId="0" applyNumberFormat="1" applyFont="1" applyFill="1" applyBorder="1" applyAlignment="1">
      <alignment horizontal="right" wrapText="1"/>
    </xf>
    <xf numFmtId="164" fontId="7" fillId="7" borderId="0" xfId="1" applyFont="1" applyFill="1" applyBorder="1" applyAlignment="1">
      <alignment horizontal="right" wrapText="1"/>
    </xf>
    <xf numFmtId="1" fontId="4" fillId="7" borderId="0" xfId="0" applyNumberFormat="1" applyFont="1" applyFill="1" applyBorder="1" applyAlignment="1">
      <alignment horizontal="right"/>
    </xf>
    <xf numFmtId="0" fontId="7" fillId="7" borderId="0" xfId="0" applyFont="1" applyFill="1" applyBorder="1" applyAlignment="1">
      <alignment horizontal="right" wrapText="1"/>
    </xf>
    <xf numFmtId="0" fontId="8" fillId="2" borderId="0" xfId="0" applyFont="1" applyFill="1" applyBorder="1" applyAlignment="1">
      <alignment wrapText="1"/>
    </xf>
    <xf numFmtId="1" fontId="8" fillId="2" borderId="0" xfId="0" applyNumberFormat="1" applyFont="1" applyFill="1" applyBorder="1" applyAlignment="1">
      <alignment horizontal="right"/>
    </xf>
    <xf numFmtId="1" fontId="7" fillId="5" borderId="0" xfId="0" applyNumberFormat="1" applyFont="1" applyFill="1" applyBorder="1" applyAlignment="1">
      <alignment horizontal="center" wrapText="1"/>
    </xf>
    <xf numFmtId="1" fontId="7" fillId="7" borderId="0" xfId="0" applyNumberFormat="1" applyFont="1" applyFill="1" applyBorder="1" applyAlignment="1">
      <alignment horizontal="center" wrapText="1"/>
    </xf>
    <xf numFmtId="0" fontId="2" fillId="3" borderId="0" xfId="0" applyFont="1" applyFill="1" applyBorder="1" applyAlignment="1">
      <alignment horizontal="center" vertical="center" wrapText="1"/>
    </xf>
    <xf numFmtId="0" fontId="4" fillId="3" borderId="0" xfId="0" applyFont="1" applyFill="1" applyBorder="1" applyAlignment="1">
      <alignment horizontal="center" vertical="center" wrapText="1"/>
    </xf>
    <xf numFmtId="0" fontId="6" fillId="4" borderId="0" xfId="0" applyFont="1" applyFill="1" applyBorder="1" applyAlignment="1">
      <alignment horizontal="center" vertical="center" wrapText="1"/>
    </xf>
  </cellXfs>
  <cellStyles count="2">
    <cellStyle name="Komma" xfId="1" builtinId="3"/>
    <cellStyle name="Standard" xfId="0" builtinId="0"/>
  </cellStyles>
  <dxfs count="16">
    <dxf>
      <font>
        <color rgb="FF375623"/>
      </font>
      <fill>
        <patternFill patternType="solid">
          <fgColor indexed="64"/>
          <bgColor rgb="FFE2F0D9"/>
        </patternFill>
      </fill>
    </dxf>
    <dxf>
      <font>
        <color rgb="FF9C3B16"/>
      </font>
      <fill>
        <patternFill patternType="solid">
          <fgColor indexed="64"/>
          <bgColor rgb="FFFCE8D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1C0F06"/>
        <name val="Aptos"/>
        <scheme val="none"/>
      </font>
      <numFmt numFmtId="1" formatCode="0"/>
      <fill>
        <patternFill patternType="solid">
          <fgColor indexed="64"/>
          <bgColor rgb="FFFFFFFF"/>
        </patternFill>
      </fill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1C0F06"/>
        <name val="Aptos"/>
        <scheme val="none"/>
      </font>
      <numFmt numFmtId="1" formatCode="0"/>
      <fill>
        <patternFill patternType="solid">
          <fgColor indexed="64"/>
          <bgColor rgb="FFFFFFFF"/>
        </patternFill>
      </fill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1C0F06"/>
        <name val="Aptos"/>
        <scheme val="none"/>
      </font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1C0F06"/>
        <name val="Aptos"/>
        <scheme val="none"/>
      </font>
      <numFmt numFmtId="1" formatCode="0"/>
      <fill>
        <patternFill patternType="solid">
          <fgColor indexed="64"/>
          <bgColor rgb="FFFFFFFF"/>
        </patternFill>
      </fill>
      <alignment horizontal="center" vertical="bottom" textRotation="0" wrapText="1" indent="0" justifyLastLine="0" shrinkToFit="0" readingOrder="0"/>
    </dxf>
    <dxf>
      <font>
        <color rgb="FF000000"/>
        <name val="Aptos"/>
      </font>
      <fill>
        <patternFill patternType="solid">
          <fgColor indexed="64"/>
          <bgColor rgb="FFFFF4DB"/>
        </patternFill>
      </fill>
      <alignment wrapText="1"/>
    </dxf>
    <dxf>
      <font>
        <color rgb="FF000000"/>
        <name val="Aptos"/>
      </font>
      <numFmt numFmtId="1" formatCode="0"/>
      <fill>
        <patternFill patternType="solid">
          <fgColor indexed="64"/>
          <bgColor rgb="FFFFF4DB"/>
        </patternFill>
      </fill>
      <alignment horizontal="right"/>
    </dxf>
    <dxf>
      <font>
        <color rgb="FF1C0F06"/>
        <name val="Aptos"/>
      </font>
      <fill>
        <patternFill patternType="solid">
          <fgColor indexed="64"/>
          <bgColor rgb="FFFFFFFF"/>
        </patternFill>
      </fill>
    </dxf>
    <dxf>
      <font>
        <color rgb="FF1C0F06"/>
        <name val="Aptos"/>
      </font>
      <numFmt numFmtId="1" formatCode="0"/>
      <fill>
        <patternFill patternType="solid">
          <fgColor indexed="64"/>
          <bgColor rgb="FFFFFFFF"/>
        </patternFill>
      </fill>
      <alignment horizontal="right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1C0F06"/>
        <name val="Aptos"/>
        <scheme val="none"/>
      </font>
      <numFmt numFmtId="1" formatCode="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1C0F06"/>
        <name val="Aptos"/>
        <scheme val="none"/>
      </font>
      <fill>
        <patternFill patternType="solid">
          <fgColor indexed="64"/>
          <bgColor rgb="FFFFFFFF"/>
        </patternFill>
      </fill>
      <alignment horizontal="lef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1C0F06"/>
        <name val="Aptos"/>
        <scheme val="none"/>
      </font>
      <fill>
        <patternFill patternType="solid">
          <fgColor indexed="64"/>
          <bgColor rgb="FFFFFFFF"/>
        </patternFill>
      </fill>
      <alignment horizontal="center" vertical="bottom" textRotation="0" wrapText="1" indent="0" justifyLastLine="0" shrinkToFit="0" readingOrder="0"/>
    </dxf>
    <dxf>
      <border>
        <bottom style="medium">
          <color rgb="FF1C0F06"/>
        </bottom>
      </border>
    </dxf>
    <dxf>
      <border diagonalUp="0" diagonalDown="0">
        <left style="thin">
          <color rgb="FFE6D6BE"/>
        </left>
        <right style="thin">
          <color rgb="FFE6D6BE"/>
        </right>
        <top style="thin">
          <color rgb="FFE6D6BE"/>
        </top>
        <bottom style="thin">
          <color rgb="FFE6D6BE"/>
        </bottom>
      </border>
    </dxf>
    <dxf>
      <font>
        <b/>
        <color rgb="FF1C0F06"/>
        <name val="Aptos"/>
      </font>
      <fill>
        <patternFill patternType="solid">
          <fgColor indexed="64"/>
          <bgColor rgb="FFF2E6D3"/>
        </patternFill>
      </fill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BBC867D-25A2-4661-9827-4739F9705983}" name="Mitbringliste2026" displayName="Mitbringliste2026" ref="A4:J50" totalsRowShown="0" headerRowDxfId="15" dataDxfId="8" headerRowBorderDxfId="13" tableBorderDxfId="14">
  <autoFilter ref="A4:J50" xr:uid="{9BBC867D-25A2-4661-9827-4739F9705983}"/>
  <tableColumns count="10">
    <tableColumn id="1" xr3:uid="{EB8AEBB9-B0D5-4006-ABEA-8A35109B1CB8}" name="Nr." dataDxfId="12"/>
    <tableColumn id="2" xr3:uid="{1B14F2AB-2A50-47EB-B43F-331B8A839A60}" name="Produkt" dataDxfId="11"/>
    <tableColumn id="3" xr3:uid="{34679F1B-C74A-4E8D-8FE0-0A5914F8E685}" name="Packung (g)" dataDxfId="10"/>
    <tableColumn id="4" xr3:uid="{43F6F9DA-AE03-4DFA-BB47-F3B9B540A8B7}" name="Preis 2025 (ETB)" dataDxfId="4" dataCellStyle="Komma"/>
    <tableColumn id="5" xr3:uid="{F223F0C5-0DEB-45CF-8674-BEEB1748DEC3}" name="Bestand 2025" dataDxfId="2"/>
    <tableColumn id="7" xr3:uid="{ED66C693-440D-4AF5-A7FA-056809E4EA35}" name="Bestand 2026" dataDxfId="3"/>
    <tableColumn id="8" xr3:uid="{60FE71DC-1FF1-44BC-A4FA-6F9027782048}" name="Bedarf 2026 - Aus Deutschland mitzubringen" dataDxfId="5">
      <calculatedColumnFormula>IF(E5="","",MAX(0,E5-N(F5)))</calculatedColumnFormula>
    </tableColumn>
    <tableColumn id="9" xr3:uid="{7A4ED7A0-3F8A-4657-92E6-57F8FFA1CEA6}" name="Mitbringer/in" dataDxfId="6"/>
    <tableColumn id="10" xr3:uid="{7917BE9F-5265-4C56-AE2D-25B1A7BA9687}" name="Zugesagte Menge" dataDxfId="7"/>
    <tableColumn id="11" xr3:uid="{A045ACC9-8E61-49CA-8305-5536CFA7CC49}" name="Noch offen" dataDxfId="9">
      <calculatedColumnFormula>IF(G5="","",MAX(0,G5-N(I5)))</calculatedColumnFormula>
    </tableColumn>
  </tableColumns>
  <tableStyleInfo name="TableStyleLight1" showFirstColumn="0" showLastColumn="0" showRowStripes="0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54"/>
  <sheetViews>
    <sheetView tabSelected="1" zoomScale="99" zoomScaleNormal="99" workbookViewId="0">
      <selection activeCell="A3" sqref="A3:J3"/>
    </sheetView>
  </sheetViews>
  <sheetFormatPr baseColWidth="10" defaultColWidth="8.7265625" defaultRowHeight="14.5" x14ac:dyDescent="0.35"/>
  <cols>
    <col min="1" max="1" width="6.90625" customWidth="1"/>
    <col min="2" max="2" width="28.6328125" customWidth="1"/>
    <col min="3" max="3" width="9.6328125" customWidth="1"/>
    <col min="4" max="4" width="12.81640625" customWidth="1"/>
    <col min="5" max="5" width="11.36328125" style="1" customWidth="1"/>
    <col min="6" max="6" width="10.90625" style="1" customWidth="1"/>
    <col min="7" max="7" width="18.1796875" style="1" customWidth="1"/>
    <col min="8" max="8" width="18" customWidth="1"/>
    <col min="9" max="9" width="11.36328125" customWidth="1"/>
    <col min="10" max="10" width="10.453125" customWidth="1"/>
  </cols>
  <sheetData>
    <row r="1" spans="1:11" ht="34" customHeight="1" x14ac:dyDescent="0.35">
      <c r="A1" s="29" t="s">
        <v>46</v>
      </c>
      <c r="B1" s="4"/>
      <c r="C1" s="4"/>
      <c r="D1" s="4"/>
      <c r="E1" s="4"/>
      <c r="F1" s="4"/>
      <c r="G1" s="4"/>
      <c r="H1" s="4"/>
      <c r="I1" s="4"/>
      <c r="J1" s="4"/>
      <c r="K1" s="2"/>
    </row>
    <row r="2" spans="1:11" ht="32" customHeight="1" x14ac:dyDescent="0.35">
      <c r="A2" s="30" t="s">
        <v>35</v>
      </c>
      <c r="B2" s="30"/>
      <c r="C2" s="30"/>
      <c r="D2" s="30"/>
      <c r="E2" s="30"/>
      <c r="F2" s="30"/>
      <c r="G2" s="30"/>
      <c r="H2" s="30"/>
      <c r="I2" s="30"/>
      <c r="J2" s="30"/>
      <c r="K2" s="2"/>
    </row>
    <row r="3" spans="1:11" ht="32" customHeight="1" x14ac:dyDescent="0.35">
      <c r="A3" s="31" t="s">
        <v>50</v>
      </c>
      <c r="B3" s="31"/>
      <c r="C3" s="31"/>
      <c r="D3" s="31"/>
      <c r="E3" s="31"/>
      <c r="F3" s="31"/>
      <c r="G3" s="31"/>
      <c r="H3" s="31"/>
      <c r="I3" s="31"/>
      <c r="J3" s="31"/>
      <c r="K3" s="2"/>
    </row>
    <row r="4" spans="1:11" ht="53" customHeight="1" thickBot="1" x14ac:dyDescent="0.4">
      <c r="A4" s="13" t="s">
        <v>36</v>
      </c>
      <c r="B4" s="13" t="s">
        <v>37</v>
      </c>
      <c r="C4" s="13" t="s">
        <v>38</v>
      </c>
      <c r="D4" s="13" t="s">
        <v>39</v>
      </c>
      <c r="E4" s="13" t="s">
        <v>47</v>
      </c>
      <c r="F4" s="13" t="s">
        <v>40</v>
      </c>
      <c r="G4" s="13" t="s">
        <v>48</v>
      </c>
      <c r="H4" s="14" t="s">
        <v>41</v>
      </c>
      <c r="I4" s="14" t="s">
        <v>42</v>
      </c>
      <c r="J4" s="14" t="s">
        <v>43</v>
      </c>
      <c r="K4" s="2"/>
    </row>
    <row r="5" spans="1:11" x14ac:dyDescent="0.35">
      <c r="A5" s="15">
        <v>1</v>
      </c>
      <c r="B5" s="16" t="s">
        <v>0</v>
      </c>
      <c r="C5" s="17">
        <v>300</v>
      </c>
      <c r="D5" s="18">
        <v>1000</v>
      </c>
      <c r="E5" s="27">
        <v>6</v>
      </c>
      <c r="F5" s="27">
        <v>3</v>
      </c>
      <c r="G5" s="27">
        <v>10</v>
      </c>
      <c r="H5" s="25"/>
      <c r="I5" s="26"/>
      <c r="J5" s="7">
        <f>IF(G5="","",MAX(0,G5-N(I5)))</f>
        <v>10</v>
      </c>
      <c r="K5" s="2"/>
    </row>
    <row r="6" spans="1:11" x14ac:dyDescent="0.35">
      <c r="A6" s="19">
        <v>2</v>
      </c>
      <c r="B6" s="20" t="s">
        <v>1</v>
      </c>
      <c r="C6" s="21">
        <v>300</v>
      </c>
      <c r="D6" s="22">
        <v>1000</v>
      </c>
      <c r="E6" s="28">
        <v>16</v>
      </c>
      <c r="F6" s="28"/>
      <c r="G6" s="28">
        <v>20</v>
      </c>
      <c r="H6" s="25"/>
      <c r="I6" s="26"/>
      <c r="J6" s="23">
        <f t="shared" ref="J6:J50" si="0">IF(G6="","",MAX(0,G6-N(I6)))</f>
        <v>20</v>
      </c>
      <c r="K6" s="2"/>
    </row>
    <row r="7" spans="1:11" x14ac:dyDescent="0.35">
      <c r="A7" s="15">
        <v>3</v>
      </c>
      <c r="B7" s="16" t="s">
        <v>2</v>
      </c>
      <c r="C7" s="17">
        <v>200</v>
      </c>
      <c r="D7" s="18">
        <v>800</v>
      </c>
      <c r="E7" s="27">
        <v>26</v>
      </c>
      <c r="F7" s="27"/>
      <c r="G7" s="27">
        <v>20</v>
      </c>
      <c r="H7" s="25"/>
      <c r="I7" s="26"/>
      <c r="J7" s="7">
        <f t="shared" si="0"/>
        <v>20</v>
      </c>
      <c r="K7" s="2"/>
    </row>
    <row r="8" spans="1:11" x14ac:dyDescent="0.35">
      <c r="A8" s="19">
        <v>4</v>
      </c>
      <c r="B8" s="20" t="s">
        <v>3</v>
      </c>
      <c r="C8" s="21">
        <v>600</v>
      </c>
      <c r="D8" s="22">
        <v>2000</v>
      </c>
      <c r="E8" s="28">
        <v>1</v>
      </c>
      <c r="F8" s="28"/>
      <c r="G8" s="28">
        <v>5</v>
      </c>
      <c r="H8" s="25"/>
      <c r="I8" s="26"/>
      <c r="J8" s="23">
        <f t="shared" si="0"/>
        <v>5</v>
      </c>
      <c r="K8" s="2"/>
    </row>
    <row r="9" spans="1:11" x14ac:dyDescent="0.35">
      <c r="A9" s="15">
        <v>5</v>
      </c>
      <c r="B9" s="16" t="s">
        <v>4</v>
      </c>
      <c r="C9" s="17">
        <v>500</v>
      </c>
      <c r="D9" s="18">
        <v>2000</v>
      </c>
      <c r="E9" s="27">
        <v>5</v>
      </c>
      <c r="F9" s="27">
        <v>1</v>
      </c>
      <c r="G9" s="27">
        <v>5</v>
      </c>
      <c r="H9" s="25"/>
      <c r="I9" s="26"/>
      <c r="J9" s="7">
        <f t="shared" si="0"/>
        <v>5</v>
      </c>
      <c r="K9" s="2"/>
    </row>
    <row r="10" spans="1:11" x14ac:dyDescent="0.35">
      <c r="A10" s="19">
        <v>6</v>
      </c>
      <c r="B10" s="20" t="s">
        <v>5</v>
      </c>
      <c r="C10" s="21"/>
      <c r="D10" s="22">
        <v>80</v>
      </c>
      <c r="E10" s="28">
        <v>44</v>
      </c>
      <c r="F10" s="28"/>
      <c r="G10" s="28">
        <v>50</v>
      </c>
      <c r="H10" s="25"/>
      <c r="I10" s="26"/>
      <c r="J10" s="23">
        <f t="shared" si="0"/>
        <v>50</v>
      </c>
      <c r="K10" s="2"/>
    </row>
    <row r="11" spans="1:11" x14ac:dyDescent="0.35">
      <c r="A11" s="15">
        <v>7</v>
      </c>
      <c r="B11" s="16" t="s">
        <v>5</v>
      </c>
      <c r="C11" s="17"/>
      <c r="D11" s="18">
        <v>50</v>
      </c>
      <c r="E11" s="27">
        <v>32</v>
      </c>
      <c r="F11" s="27"/>
      <c r="G11" s="27">
        <v>30</v>
      </c>
      <c r="H11" s="25"/>
      <c r="I11" s="26"/>
      <c r="J11" s="7">
        <f t="shared" si="0"/>
        <v>30</v>
      </c>
      <c r="K11" s="2"/>
    </row>
    <row r="12" spans="1:11" x14ac:dyDescent="0.35">
      <c r="A12" s="19">
        <v>10</v>
      </c>
      <c r="B12" s="20" t="s">
        <v>6</v>
      </c>
      <c r="C12" s="21">
        <v>125</v>
      </c>
      <c r="D12" s="22">
        <v>800</v>
      </c>
      <c r="E12" s="28">
        <v>23</v>
      </c>
      <c r="F12" s="28">
        <v>1</v>
      </c>
      <c r="G12" s="28">
        <v>30</v>
      </c>
      <c r="H12" s="25"/>
      <c r="I12" s="26"/>
      <c r="J12" s="23">
        <f t="shared" si="0"/>
        <v>30</v>
      </c>
      <c r="K12" s="2"/>
    </row>
    <row r="13" spans="1:11" x14ac:dyDescent="0.35">
      <c r="A13" s="15">
        <v>11</v>
      </c>
      <c r="B13" s="16" t="s">
        <v>7</v>
      </c>
      <c r="C13" s="17"/>
      <c r="D13" s="18">
        <v>150</v>
      </c>
      <c r="E13" s="27">
        <v>2</v>
      </c>
      <c r="F13" s="27">
        <v>35</v>
      </c>
      <c r="G13" s="27">
        <v>40</v>
      </c>
      <c r="H13" s="25"/>
      <c r="I13" s="26"/>
      <c r="J13" s="7">
        <f t="shared" si="0"/>
        <v>40</v>
      </c>
      <c r="K13" s="2"/>
    </row>
    <row r="14" spans="1:11" x14ac:dyDescent="0.35">
      <c r="A14" s="19">
        <v>12</v>
      </c>
      <c r="B14" s="20" t="s">
        <v>8</v>
      </c>
      <c r="C14" s="21">
        <v>300</v>
      </c>
      <c r="D14" s="22">
        <v>650</v>
      </c>
      <c r="E14" s="28">
        <v>8</v>
      </c>
      <c r="F14" s="28">
        <v>2</v>
      </c>
      <c r="G14" s="28">
        <v>10</v>
      </c>
      <c r="H14" s="25"/>
      <c r="I14" s="26"/>
      <c r="J14" s="23">
        <f t="shared" si="0"/>
        <v>10</v>
      </c>
      <c r="K14" s="2"/>
    </row>
    <row r="15" spans="1:11" x14ac:dyDescent="0.35">
      <c r="A15" s="15">
        <v>13</v>
      </c>
      <c r="B15" s="16" t="s">
        <v>9</v>
      </c>
      <c r="C15" s="17">
        <v>600</v>
      </c>
      <c r="D15" s="18">
        <v>2000</v>
      </c>
      <c r="E15" s="27">
        <v>13</v>
      </c>
      <c r="F15" s="27"/>
      <c r="G15" s="27">
        <v>10</v>
      </c>
      <c r="H15" s="25"/>
      <c r="I15" s="26"/>
      <c r="J15" s="7">
        <f t="shared" si="0"/>
        <v>10</v>
      </c>
      <c r="K15" s="2"/>
    </row>
    <row r="16" spans="1:11" x14ac:dyDescent="0.35">
      <c r="A16" s="19">
        <v>14</v>
      </c>
      <c r="B16" s="20" t="s">
        <v>10</v>
      </c>
      <c r="C16" s="21">
        <v>250</v>
      </c>
      <c r="D16" s="22">
        <v>900</v>
      </c>
      <c r="E16" s="28">
        <v>6</v>
      </c>
      <c r="F16" s="28"/>
      <c r="G16" s="28">
        <v>10</v>
      </c>
      <c r="H16" s="25"/>
      <c r="I16" s="26"/>
      <c r="J16" s="23">
        <f t="shared" si="0"/>
        <v>10</v>
      </c>
      <c r="K16" s="2"/>
    </row>
    <row r="17" spans="1:11" x14ac:dyDescent="0.35">
      <c r="A17" s="15">
        <v>15</v>
      </c>
      <c r="B17" s="16" t="s">
        <v>11</v>
      </c>
      <c r="C17" s="17">
        <v>175</v>
      </c>
      <c r="D17" s="18">
        <v>800</v>
      </c>
      <c r="E17" s="27">
        <v>8</v>
      </c>
      <c r="F17" s="27"/>
      <c r="G17" s="27">
        <v>10</v>
      </c>
      <c r="H17" s="25"/>
      <c r="I17" s="26"/>
      <c r="J17" s="7">
        <f t="shared" si="0"/>
        <v>10</v>
      </c>
      <c r="K17" s="2"/>
    </row>
    <row r="18" spans="1:11" x14ac:dyDescent="0.35">
      <c r="A18" s="19">
        <v>16</v>
      </c>
      <c r="B18" s="20" t="s">
        <v>12</v>
      </c>
      <c r="C18" s="21">
        <v>100</v>
      </c>
      <c r="D18" s="22">
        <v>500</v>
      </c>
      <c r="E18" s="28">
        <v>9</v>
      </c>
      <c r="F18" s="28"/>
      <c r="G18" s="28">
        <v>10</v>
      </c>
      <c r="H18" s="25"/>
      <c r="I18" s="26"/>
      <c r="J18" s="23">
        <f t="shared" si="0"/>
        <v>10</v>
      </c>
      <c r="K18" s="2"/>
    </row>
    <row r="19" spans="1:11" x14ac:dyDescent="0.35">
      <c r="A19" s="15">
        <v>17</v>
      </c>
      <c r="B19" s="16" t="s">
        <v>13</v>
      </c>
      <c r="C19" s="17">
        <v>50</v>
      </c>
      <c r="D19" s="18">
        <v>400</v>
      </c>
      <c r="E19" s="27">
        <v>6</v>
      </c>
      <c r="F19" s="27"/>
      <c r="G19" s="27">
        <v>10</v>
      </c>
      <c r="H19" s="25"/>
      <c r="I19" s="26"/>
      <c r="J19" s="7">
        <f t="shared" si="0"/>
        <v>10</v>
      </c>
      <c r="K19" s="2"/>
    </row>
    <row r="20" spans="1:11" x14ac:dyDescent="0.35">
      <c r="A20" s="19">
        <v>18</v>
      </c>
      <c r="B20" s="20" t="s">
        <v>14</v>
      </c>
      <c r="C20" s="21">
        <v>15</v>
      </c>
      <c r="D20" s="22">
        <v>150</v>
      </c>
      <c r="E20" s="28">
        <v>210</v>
      </c>
      <c r="F20" s="28">
        <v>20</v>
      </c>
      <c r="G20" s="28">
        <v>200</v>
      </c>
      <c r="H20" s="25"/>
      <c r="I20" s="26"/>
      <c r="J20" s="23">
        <f t="shared" si="0"/>
        <v>200</v>
      </c>
      <c r="K20" s="2"/>
    </row>
    <row r="21" spans="1:11" x14ac:dyDescent="0.35">
      <c r="A21" s="15">
        <v>19</v>
      </c>
      <c r="B21" s="16" t="s">
        <v>49</v>
      </c>
      <c r="C21" s="17">
        <v>15</v>
      </c>
      <c r="D21" s="18">
        <v>150</v>
      </c>
      <c r="E21" s="27">
        <v>12</v>
      </c>
      <c r="F21" s="27"/>
      <c r="G21" s="27">
        <v>20</v>
      </c>
      <c r="H21" s="25"/>
      <c r="I21" s="26"/>
      <c r="J21" s="7">
        <f t="shared" si="0"/>
        <v>20</v>
      </c>
      <c r="K21" s="2"/>
    </row>
    <row r="22" spans="1:11" x14ac:dyDescent="0.35">
      <c r="A22" s="15">
        <v>21</v>
      </c>
      <c r="B22" s="16" t="s">
        <v>15</v>
      </c>
      <c r="C22" s="17">
        <v>1000</v>
      </c>
      <c r="D22" s="18">
        <v>5000</v>
      </c>
      <c r="E22" s="27">
        <v>3</v>
      </c>
      <c r="F22" s="27"/>
      <c r="G22" s="27">
        <v>5</v>
      </c>
      <c r="H22" s="25"/>
      <c r="I22" s="26"/>
      <c r="J22" s="7">
        <f t="shared" si="0"/>
        <v>5</v>
      </c>
      <c r="K22" s="2"/>
    </row>
    <row r="23" spans="1:11" x14ac:dyDescent="0.35">
      <c r="A23" s="19">
        <v>22</v>
      </c>
      <c r="B23" s="20" t="s">
        <v>16</v>
      </c>
      <c r="C23" s="21">
        <v>200</v>
      </c>
      <c r="D23" s="22">
        <v>1000</v>
      </c>
      <c r="E23" s="28">
        <v>6</v>
      </c>
      <c r="F23" s="28">
        <v>1</v>
      </c>
      <c r="G23" s="28">
        <v>10</v>
      </c>
      <c r="H23" s="25"/>
      <c r="I23" s="26"/>
      <c r="J23" s="23">
        <f t="shared" si="0"/>
        <v>10</v>
      </c>
      <c r="K23" s="2"/>
    </row>
    <row r="24" spans="1:11" x14ac:dyDescent="0.35">
      <c r="A24" s="15">
        <v>23</v>
      </c>
      <c r="B24" s="16" t="s">
        <v>17</v>
      </c>
      <c r="C24" s="17">
        <v>125</v>
      </c>
      <c r="D24" s="18">
        <v>480</v>
      </c>
      <c r="E24" s="27">
        <v>5</v>
      </c>
      <c r="F24" s="27"/>
      <c r="G24" s="27">
        <v>10</v>
      </c>
      <c r="H24" s="25"/>
      <c r="I24" s="26"/>
      <c r="J24" s="7">
        <f t="shared" si="0"/>
        <v>10</v>
      </c>
      <c r="K24" s="2"/>
    </row>
    <row r="25" spans="1:11" x14ac:dyDescent="0.35">
      <c r="A25" s="19">
        <v>24</v>
      </c>
      <c r="B25" s="20" t="s">
        <v>18</v>
      </c>
      <c r="C25" s="21">
        <v>250</v>
      </c>
      <c r="D25" s="22">
        <v>1200</v>
      </c>
      <c r="E25" s="28">
        <v>9</v>
      </c>
      <c r="F25" s="28"/>
      <c r="G25" s="28">
        <v>20</v>
      </c>
      <c r="H25" s="25"/>
      <c r="I25" s="26"/>
      <c r="J25" s="23">
        <f t="shared" si="0"/>
        <v>20</v>
      </c>
      <c r="K25" s="2"/>
    </row>
    <row r="26" spans="1:11" x14ac:dyDescent="0.35">
      <c r="A26" s="19">
        <v>26</v>
      </c>
      <c r="B26" s="20" t="s">
        <v>19</v>
      </c>
      <c r="C26" s="21">
        <v>175</v>
      </c>
      <c r="D26" s="22">
        <v>1200</v>
      </c>
      <c r="E26" s="28">
        <v>13</v>
      </c>
      <c r="F26" s="28"/>
      <c r="G26" s="28">
        <v>20</v>
      </c>
      <c r="H26" s="25"/>
      <c r="I26" s="26"/>
      <c r="J26" s="23">
        <f t="shared" si="0"/>
        <v>20</v>
      </c>
      <c r="K26" s="2"/>
    </row>
    <row r="27" spans="1:11" x14ac:dyDescent="0.35">
      <c r="A27" s="15">
        <v>27</v>
      </c>
      <c r="B27" s="16" t="s">
        <v>20</v>
      </c>
      <c r="C27" s="17">
        <v>60</v>
      </c>
      <c r="D27" s="18">
        <v>500</v>
      </c>
      <c r="E27" s="27">
        <v>3</v>
      </c>
      <c r="F27" s="27"/>
      <c r="G27" s="27">
        <v>10</v>
      </c>
      <c r="H27" s="25"/>
      <c r="I27" s="26"/>
      <c r="J27" s="7">
        <f t="shared" si="0"/>
        <v>10</v>
      </c>
      <c r="K27" s="2"/>
    </row>
    <row r="28" spans="1:11" x14ac:dyDescent="0.35">
      <c r="A28" s="19">
        <v>28</v>
      </c>
      <c r="B28" s="20" t="s">
        <v>20</v>
      </c>
      <c r="C28" s="21">
        <v>110</v>
      </c>
      <c r="D28" s="22">
        <v>800</v>
      </c>
      <c r="E28" s="28">
        <v>6</v>
      </c>
      <c r="F28" s="28"/>
      <c r="G28" s="28">
        <v>10</v>
      </c>
      <c r="H28" s="25"/>
      <c r="I28" s="26"/>
      <c r="J28" s="23">
        <f t="shared" si="0"/>
        <v>10</v>
      </c>
      <c r="K28" s="2"/>
    </row>
    <row r="29" spans="1:11" x14ac:dyDescent="0.35">
      <c r="A29" s="15">
        <v>29</v>
      </c>
      <c r="B29" s="16" t="s">
        <v>20</v>
      </c>
      <c r="C29" s="17">
        <v>200</v>
      </c>
      <c r="D29" s="18">
        <v>1500</v>
      </c>
      <c r="E29" s="27">
        <v>9</v>
      </c>
      <c r="F29" s="27"/>
      <c r="G29" s="27">
        <v>10</v>
      </c>
      <c r="H29" s="25"/>
      <c r="I29" s="26"/>
      <c r="J29" s="7">
        <f t="shared" si="0"/>
        <v>10</v>
      </c>
      <c r="K29" s="2"/>
    </row>
    <row r="30" spans="1:11" x14ac:dyDescent="0.35">
      <c r="A30" s="19">
        <v>30</v>
      </c>
      <c r="B30" s="20" t="s">
        <v>21</v>
      </c>
      <c r="C30" s="21">
        <v>125</v>
      </c>
      <c r="D30" s="22">
        <v>1800</v>
      </c>
      <c r="E30" s="28">
        <v>8</v>
      </c>
      <c r="F30" s="28"/>
      <c r="G30" s="28">
        <v>10</v>
      </c>
      <c r="H30" s="25"/>
      <c r="I30" s="26"/>
      <c r="J30" s="23">
        <f t="shared" si="0"/>
        <v>10</v>
      </c>
      <c r="K30" s="2"/>
    </row>
    <row r="31" spans="1:11" x14ac:dyDescent="0.35">
      <c r="A31" s="15">
        <v>31</v>
      </c>
      <c r="B31" s="16" t="s">
        <v>22</v>
      </c>
      <c r="C31" s="17"/>
      <c r="D31" s="18">
        <v>1600</v>
      </c>
      <c r="E31" s="27">
        <v>5</v>
      </c>
      <c r="F31" s="27"/>
      <c r="G31" s="27">
        <v>10</v>
      </c>
      <c r="H31" s="25"/>
      <c r="I31" s="26"/>
      <c r="J31" s="7">
        <f t="shared" si="0"/>
        <v>10</v>
      </c>
      <c r="K31" s="2"/>
    </row>
    <row r="32" spans="1:11" x14ac:dyDescent="0.35">
      <c r="A32" s="19">
        <v>32</v>
      </c>
      <c r="B32" s="20" t="s">
        <v>23</v>
      </c>
      <c r="C32" s="21">
        <v>55</v>
      </c>
      <c r="D32" s="22">
        <v>800</v>
      </c>
      <c r="E32" s="28">
        <v>51</v>
      </c>
      <c r="F32" s="28"/>
      <c r="G32" s="28">
        <v>50</v>
      </c>
      <c r="H32" s="25"/>
      <c r="I32" s="26"/>
      <c r="J32" s="23">
        <f t="shared" si="0"/>
        <v>50</v>
      </c>
      <c r="K32" s="2"/>
    </row>
    <row r="33" spans="1:11" x14ac:dyDescent="0.35">
      <c r="A33" s="19">
        <v>34</v>
      </c>
      <c r="B33" s="20" t="s">
        <v>24</v>
      </c>
      <c r="C33" s="21">
        <v>375</v>
      </c>
      <c r="D33" s="22">
        <v>600</v>
      </c>
      <c r="E33" s="28">
        <v>3</v>
      </c>
      <c r="F33" s="28"/>
      <c r="G33" s="28">
        <v>5</v>
      </c>
      <c r="H33" s="25"/>
      <c r="I33" s="26"/>
      <c r="J33" s="23">
        <f t="shared" si="0"/>
        <v>5</v>
      </c>
      <c r="K33" s="2"/>
    </row>
    <row r="34" spans="1:11" x14ac:dyDescent="0.35">
      <c r="A34" s="15">
        <v>35</v>
      </c>
      <c r="B34" s="16" t="s">
        <v>25</v>
      </c>
      <c r="C34" s="17">
        <v>100</v>
      </c>
      <c r="D34" s="18">
        <v>800</v>
      </c>
      <c r="E34" s="27">
        <v>26</v>
      </c>
      <c r="F34" s="27"/>
      <c r="G34" s="27">
        <v>30</v>
      </c>
      <c r="H34" s="25"/>
      <c r="I34" s="26"/>
      <c r="J34" s="7">
        <f t="shared" si="0"/>
        <v>30</v>
      </c>
      <c r="K34" s="2"/>
    </row>
    <row r="35" spans="1:11" x14ac:dyDescent="0.35">
      <c r="A35" s="19">
        <v>36</v>
      </c>
      <c r="B35" s="20" t="s">
        <v>26</v>
      </c>
      <c r="C35" s="21">
        <v>100</v>
      </c>
      <c r="D35" s="22">
        <v>800</v>
      </c>
      <c r="E35" s="28">
        <v>11</v>
      </c>
      <c r="F35" s="28"/>
      <c r="G35" s="28">
        <v>10</v>
      </c>
      <c r="H35" s="25"/>
      <c r="I35" s="26"/>
      <c r="J35" s="23">
        <f t="shared" si="0"/>
        <v>10</v>
      </c>
      <c r="K35" s="2"/>
    </row>
    <row r="36" spans="1:11" x14ac:dyDescent="0.35">
      <c r="A36" s="15">
        <v>37</v>
      </c>
      <c r="B36" s="16" t="s">
        <v>27</v>
      </c>
      <c r="C36" s="17">
        <v>113</v>
      </c>
      <c r="D36" s="18">
        <v>1600</v>
      </c>
      <c r="E36" s="27">
        <v>3</v>
      </c>
      <c r="F36" s="27"/>
      <c r="G36" s="27">
        <v>10</v>
      </c>
      <c r="H36" s="25"/>
      <c r="I36" s="26"/>
      <c r="J36" s="7">
        <f t="shared" si="0"/>
        <v>10</v>
      </c>
      <c r="K36" s="2"/>
    </row>
    <row r="37" spans="1:11" x14ac:dyDescent="0.35">
      <c r="A37" s="19">
        <v>38</v>
      </c>
      <c r="B37" s="20" t="s">
        <v>27</v>
      </c>
      <c r="C37" s="21">
        <v>151</v>
      </c>
      <c r="D37" s="22">
        <v>3000</v>
      </c>
      <c r="E37" s="28">
        <v>4</v>
      </c>
      <c r="F37" s="28"/>
      <c r="G37" s="28">
        <v>10</v>
      </c>
      <c r="H37" s="25"/>
      <c r="I37" s="26"/>
      <c r="J37" s="23">
        <f t="shared" si="0"/>
        <v>10</v>
      </c>
      <c r="K37" s="2"/>
    </row>
    <row r="38" spans="1:11" x14ac:dyDescent="0.35">
      <c r="A38" s="19">
        <v>40</v>
      </c>
      <c r="B38" s="20" t="s">
        <v>27</v>
      </c>
      <c r="C38" s="21">
        <v>121</v>
      </c>
      <c r="D38" s="22">
        <v>1200</v>
      </c>
      <c r="E38" s="28">
        <v>2</v>
      </c>
      <c r="F38" s="28"/>
      <c r="G38" s="28">
        <v>5</v>
      </c>
      <c r="H38" s="25"/>
      <c r="I38" s="26"/>
      <c r="J38" s="23">
        <f t="shared" si="0"/>
        <v>5</v>
      </c>
      <c r="K38" s="2"/>
    </row>
    <row r="39" spans="1:11" x14ac:dyDescent="0.35">
      <c r="A39" s="15">
        <v>41</v>
      </c>
      <c r="B39" s="16" t="s">
        <v>28</v>
      </c>
      <c r="C39" s="17">
        <v>75</v>
      </c>
      <c r="D39" s="18">
        <v>1200</v>
      </c>
      <c r="E39" s="27">
        <v>243</v>
      </c>
      <c r="F39" s="27">
        <f>137+10</f>
        <v>147</v>
      </c>
      <c r="G39" s="27">
        <v>100</v>
      </c>
      <c r="H39" s="25"/>
      <c r="I39" s="26"/>
      <c r="J39" s="7">
        <f t="shared" si="0"/>
        <v>100</v>
      </c>
      <c r="K39" s="2"/>
    </row>
    <row r="40" spans="1:11" x14ac:dyDescent="0.35">
      <c r="A40" s="19">
        <v>42</v>
      </c>
      <c r="B40" s="20" t="s">
        <v>29</v>
      </c>
      <c r="C40" s="21">
        <v>175</v>
      </c>
      <c r="D40" s="22">
        <v>800</v>
      </c>
      <c r="E40" s="28">
        <v>42</v>
      </c>
      <c r="F40" s="28"/>
      <c r="G40" s="28">
        <v>40</v>
      </c>
      <c r="H40" s="25"/>
      <c r="I40" s="26"/>
      <c r="J40" s="23">
        <f t="shared" si="0"/>
        <v>40</v>
      </c>
      <c r="K40" s="2"/>
    </row>
    <row r="41" spans="1:11" x14ac:dyDescent="0.35">
      <c r="A41" s="15">
        <v>43</v>
      </c>
      <c r="B41" s="16" t="s">
        <v>30</v>
      </c>
      <c r="C41" s="17">
        <v>220</v>
      </c>
      <c r="D41" s="18">
        <v>500</v>
      </c>
      <c r="E41" s="27">
        <v>13</v>
      </c>
      <c r="F41" s="27"/>
      <c r="G41" s="27">
        <v>10</v>
      </c>
      <c r="H41" s="25"/>
      <c r="I41" s="26"/>
      <c r="J41" s="7">
        <f t="shared" si="0"/>
        <v>10</v>
      </c>
      <c r="K41" s="2"/>
    </row>
    <row r="42" spans="1:11" x14ac:dyDescent="0.35">
      <c r="A42" s="19">
        <v>44</v>
      </c>
      <c r="B42" s="20" t="s">
        <v>30</v>
      </c>
      <c r="C42" s="21">
        <v>500</v>
      </c>
      <c r="D42" s="22">
        <v>1000</v>
      </c>
      <c r="E42" s="28">
        <v>3</v>
      </c>
      <c r="F42" s="28"/>
      <c r="G42" s="28">
        <v>10</v>
      </c>
      <c r="H42" s="25"/>
      <c r="I42" s="26"/>
      <c r="J42" s="23">
        <f t="shared" si="0"/>
        <v>10</v>
      </c>
      <c r="K42" s="2"/>
    </row>
    <row r="43" spans="1:11" x14ac:dyDescent="0.35">
      <c r="A43" s="15">
        <v>45</v>
      </c>
      <c r="B43" s="16" t="s">
        <v>29</v>
      </c>
      <c r="C43" s="17">
        <v>500</v>
      </c>
      <c r="D43" s="18">
        <v>2200</v>
      </c>
      <c r="E43" s="27">
        <v>5</v>
      </c>
      <c r="F43" s="27"/>
      <c r="G43" s="27">
        <f>IF(E43="","",MAX(0,E43-N(F43)))</f>
        <v>5</v>
      </c>
      <c r="H43" s="25"/>
      <c r="I43" s="26"/>
      <c r="J43" s="7">
        <f t="shared" si="0"/>
        <v>5</v>
      </c>
      <c r="K43" s="2"/>
    </row>
    <row r="44" spans="1:11" x14ac:dyDescent="0.35">
      <c r="A44" s="19">
        <v>46</v>
      </c>
      <c r="B44" s="20" t="s">
        <v>29</v>
      </c>
      <c r="C44" s="21">
        <v>300</v>
      </c>
      <c r="D44" s="22">
        <v>1400</v>
      </c>
      <c r="E44" s="28">
        <v>5</v>
      </c>
      <c r="F44" s="28"/>
      <c r="G44" s="28">
        <f>IF(E44="","",MAX(0,E44-N(F44)))</f>
        <v>5</v>
      </c>
      <c r="H44" s="25"/>
      <c r="I44" s="26"/>
      <c r="J44" s="23">
        <f t="shared" si="0"/>
        <v>5</v>
      </c>
      <c r="K44" s="2"/>
    </row>
    <row r="45" spans="1:11" x14ac:dyDescent="0.35">
      <c r="A45" s="15">
        <v>47</v>
      </c>
      <c r="B45" s="16" t="s">
        <v>29</v>
      </c>
      <c r="C45" s="17">
        <v>200</v>
      </c>
      <c r="D45" s="18">
        <v>900</v>
      </c>
      <c r="E45" s="27">
        <v>38</v>
      </c>
      <c r="F45" s="27"/>
      <c r="G45" s="27">
        <v>40</v>
      </c>
      <c r="H45" s="25"/>
      <c r="I45" s="26"/>
      <c r="J45" s="7">
        <f t="shared" si="0"/>
        <v>40</v>
      </c>
      <c r="K45" s="2"/>
    </row>
    <row r="46" spans="1:11" x14ac:dyDescent="0.35">
      <c r="A46" s="19">
        <v>48</v>
      </c>
      <c r="B46" s="20" t="s">
        <v>29</v>
      </c>
      <c r="C46" s="21">
        <v>160</v>
      </c>
      <c r="D46" s="22">
        <v>700</v>
      </c>
      <c r="E46" s="28">
        <v>16</v>
      </c>
      <c r="F46" s="28"/>
      <c r="G46" s="28">
        <v>20</v>
      </c>
      <c r="H46" s="25"/>
      <c r="I46" s="26"/>
      <c r="J46" s="23">
        <f t="shared" si="0"/>
        <v>20</v>
      </c>
      <c r="K46" s="2"/>
    </row>
    <row r="47" spans="1:11" x14ac:dyDescent="0.35">
      <c r="A47" s="15">
        <v>49</v>
      </c>
      <c r="B47" s="16" t="s">
        <v>34</v>
      </c>
      <c r="C47" s="17">
        <v>750</v>
      </c>
      <c r="D47" s="18">
        <v>2300</v>
      </c>
      <c r="E47" s="27">
        <v>5</v>
      </c>
      <c r="F47" s="27">
        <v>4</v>
      </c>
      <c r="G47" s="27">
        <v>2</v>
      </c>
      <c r="H47" s="25"/>
      <c r="I47" s="26"/>
      <c r="J47" s="7">
        <f t="shared" si="0"/>
        <v>2</v>
      </c>
      <c r="K47" s="2"/>
    </row>
    <row r="48" spans="1:11" x14ac:dyDescent="0.35">
      <c r="A48" s="19">
        <v>50</v>
      </c>
      <c r="B48" s="20" t="s">
        <v>31</v>
      </c>
      <c r="C48" s="21">
        <v>1000</v>
      </c>
      <c r="D48" s="22">
        <v>3000</v>
      </c>
      <c r="E48" s="28">
        <v>4</v>
      </c>
      <c r="F48" s="28">
        <v>4</v>
      </c>
      <c r="G48" s="28">
        <v>2</v>
      </c>
      <c r="H48" s="25"/>
      <c r="I48" s="26"/>
      <c r="J48" s="23">
        <f t="shared" si="0"/>
        <v>2</v>
      </c>
      <c r="K48" s="2"/>
    </row>
    <row r="49" spans="1:11" x14ac:dyDescent="0.35">
      <c r="A49" s="15">
        <v>51</v>
      </c>
      <c r="B49" s="16" t="s">
        <v>32</v>
      </c>
      <c r="C49" s="17">
        <v>200</v>
      </c>
      <c r="D49" s="18">
        <v>800</v>
      </c>
      <c r="E49" s="27">
        <v>59</v>
      </c>
      <c r="F49" s="27"/>
      <c r="G49" s="27">
        <v>60</v>
      </c>
      <c r="H49" s="25"/>
      <c r="I49" s="26"/>
      <c r="J49" s="7">
        <f t="shared" si="0"/>
        <v>60</v>
      </c>
      <c r="K49" s="2"/>
    </row>
    <row r="50" spans="1:11" x14ac:dyDescent="0.35">
      <c r="A50" s="19">
        <v>52</v>
      </c>
      <c r="B50" s="20" t="s">
        <v>33</v>
      </c>
      <c r="C50" s="21">
        <v>200</v>
      </c>
      <c r="D50" s="24"/>
      <c r="E50" s="28"/>
      <c r="F50" s="28">
        <v>1</v>
      </c>
      <c r="G50" s="28">
        <v>10</v>
      </c>
      <c r="H50" s="25"/>
      <c r="I50" s="26"/>
      <c r="J50" s="23">
        <f t="shared" si="0"/>
        <v>10</v>
      </c>
      <c r="K50" s="2"/>
    </row>
    <row r="51" spans="1:11" ht="24" customHeight="1" thickBot="1" x14ac:dyDescent="0.4">
      <c r="A51" s="10" t="s">
        <v>44</v>
      </c>
      <c r="B51" s="10"/>
      <c r="C51" s="10"/>
      <c r="D51" s="10"/>
      <c r="E51" s="10"/>
      <c r="F51" s="10"/>
      <c r="G51" s="10"/>
      <c r="H51" s="10"/>
      <c r="I51" s="11"/>
      <c r="J51" s="12">
        <f>COUNTIF(J5:J50,"&gt;0")</f>
        <v>46</v>
      </c>
      <c r="K51" s="2"/>
    </row>
    <row r="52" spans="1:11" x14ac:dyDescent="0.35">
      <c r="A52" s="5"/>
      <c r="B52" s="5"/>
      <c r="C52" s="5"/>
      <c r="D52" s="5"/>
      <c r="E52" s="6"/>
      <c r="F52" s="6"/>
      <c r="G52" s="6"/>
      <c r="H52" s="5"/>
      <c r="I52" s="5"/>
      <c r="J52" s="5"/>
      <c r="K52" s="2"/>
    </row>
    <row r="53" spans="1:11" ht="28" customHeight="1" x14ac:dyDescent="0.35">
      <c r="A53" s="8" t="s">
        <v>45</v>
      </c>
      <c r="B53" s="9"/>
      <c r="C53" s="9"/>
      <c r="D53" s="9"/>
      <c r="E53" s="9"/>
      <c r="F53" s="9"/>
      <c r="G53" s="9"/>
      <c r="H53" s="9"/>
      <c r="I53" s="9"/>
      <c r="J53" s="9"/>
      <c r="K53" s="2"/>
    </row>
    <row r="54" spans="1:11" x14ac:dyDescent="0.35">
      <c r="A54" s="2"/>
      <c r="B54" s="2"/>
      <c r="C54" s="2"/>
      <c r="D54" s="2"/>
      <c r="E54" s="3"/>
      <c r="F54" s="3"/>
      <c r="G54" s="3"/>
      <c r="H54" s="2"/>
      <c r="I54" s="2"/>
      <c r="J54" s="2"/>
      <c r="K54" s="2"/>
    </row>
  </sheetData>
  <mergeCells count="5">
    <mergeCell ref="A1:J1"/>
    <mergeCell ref="A2:J2"/>
    <mergeCell ref="A3:J3"/>
    <mergeCell ref="A53:J53"/>
    <mergeCell ref="A51:I51"/>
  </mergeCells>
  <conditionalFormatting sqref="J5:J50">
    <cfRule type="expression" dxfId="1" priority="3">
      <formula>AND($B5&lt;&gt;"",$J5&gt;0)</formula>
    </cfRule>
  </conditionalFormatting>
  <conditionalFormatting sqref="J5:J50">
    <cfRule type="expression" dxfId="0" priority="4">
      <formula>AND($B5&lt;&gt;"",$J5=0)</formula>
    </cfRule>
  </conditionalFormatting>
  <dataValidations count="1">
    <dataValidation type="whole" operator="greaterThanOrEqual" allowBlank="1" showInputMessage="1" showErrorMessage="1" errorTitle="Bitte prufen" error="Nur ganze Zahlen ab 0 sind erlaubt." promptTitle="Zugesagte Menge" prompt="Bitte eine ganze Zahl ab 0 eintragen." sqref="I5:I50" xr:uid="{1DAD220A-647D-4794-A8D3-44CF7AF20ABE}">
      <formula1>0</formula1>
    </dataValidation>
  </dataValidations>
  <pageMargins left="0.7" right="0.7" top="0.75" bottom="0.75" header="0.3" footer="0.3"/>
  <pageSetup scale="89" fitToHeight="0" orientation="landscape" horizontalDpi="360" verticalDpi="36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Sweets</vt:lpstr>
      <vt:lpstr>Sweets!Druckbereich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German Church School</dc:creator>
  <cp:lastModifiedBy>Jürgen Klein</cp:lastModifiedBy>
  <cp:lastPrinted>2026-10-23T09:58:48Z</cp:lastPrinted>
  <dcterms:created xsi:type="dcterms:W3CDTF">2026-10-16T08:52:29Z</dcterms:created>
  <dcterms:modified xsi:type="dcterms:W3CDTF">2026-10-23T10:22:37Z</dcterms:modified>
</cp:coreProperties>
</file>